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19410" windowHeight="9465" activeTab="1"/>
  </bookViews>
  <sheets>
    <sheet name="DM tiêm ngừa đề xuất" sheetId="1" r:id="rId1"/>
    <sheet name="DM HDT DUYỆT" sheetId="4" r:id="rId2"/>
    <sheet name="Sheet5" sheetId="5" r:id="rId3"/>
  </sheets>
  <calcPr calcId="144525"/>
</workbook>
</file>

<file path=xl/calcChain.xml><?xml version="1.0" encoding="utf-8"?>
<calcChain xmlns="http://schemas.openxmlformats.org/spreadsheetml/2006/main">
  <c r="T14" i="1" l="1"/>
  <c r="T4" i="1"/>
  <c r="T5" i="1"/>
  <c r="T6" i="1"/>
  <c r="T7" i="1"/>
  <c r="T8" i="1"/>
  <c r="T9" i="1"/>
  <c r="T10" i="1"/>
  <c r="T11" i="1"/>
  <c r="T12" i="1"/>
  <c r="T13" i="1"/>
  <c r="T3" i="1"/>
</calcChain>
</file>

<file path=xl/sharedStrings.xml><?xml version="1.0" encoding="utf-8"?>
<sst xmlns="http://schemas.openxmlformats.org/spreadsheetml/2006/main" count="204" uniqueCount="131">
  <si>
    <t>STT</t>
  </si>
  <si>
    <t>Tên thuốc</t>
  </si>
  <si>
    <t>Nồng độ, hàm lượng</t>
  </si>
  <si>
    <t>Đường dùng</t>
  </si>
  <si>
    <t>Dạng bào chế</t>
  </si>
  <si>
    <t>Quy cách</t>
  </si>
  <si>
    <t>Nhóm thuốc</t>
  </si>
  <si>
    <t>Xuất xứ</t>
  </si>
  <si>
    <t xml:space="preserve">Đơn giá </t>
  </si>
  <si>
    <t>Thành tiền</t>
  </si>
  <si>
    <t xml:space="preserve">Vắc xin uốn ván hấp phụ (TT)
</t>
  </si>
  <si>
    <t>Giải độc tố uốn ván tinh chế ≥ 40 IU/0,5ml</t>
  </si>
  <si>
    <t>≥ 40 IU/0,5ml</t>
  </si>
  <si>
    <t>Tiêm bắp sâu</t>
  </si>
  <si>
    <t>Hỗn dịch tiêm</t>
  </si>
  <si>
    <t xml:space="preserve">Hỗn dịch tiêm
</t>
  </si>
  <si>
    <t xml:space="preserve">Hộp 20 ống (0,5ml/ống chứa 1 liều vắc xin)
</t>
  </si>
  <si>
    <t>Nhóm 4</t>
  </si>
  <si>
    <t xml:space="preserve">Việt Nam
</t>
  </si>
  <si>
    <t>Ống</t>
  </si>
  <si>
    <t>Huyết thanh kháng độc tố uốn ván tinh chế (SAT)</t>
  </si>
  <si>
    <t>Globulin kháng độc tố uốn ván</t>
  </si>
  <si>
    <t>1500 đvqt</t>
  </si>
  <si>
    <t>Tiêm bắp</t>
  </si>
  <si>
    <t>Dung dịch tiêm</t>
  </si>
  <si>
    <t>Hộp 20 ống, hai vỉ x 1500 đvqt</t>
  </si>
  <si>
    <t xml:space="preserve">Việt Nam </t>
  </si>
  <si>
    <t xml:space="preserve">Heberbiovac HB </t>
  </si>
  <si>
    <t xml:space="preserve">Protein kháng nguyên bề mặt HBsAg (độ tinh khiết ≥ 95%) </t>
  </si>
  <si>
    <t>20mcg/1ml</t>
  </si>
  <si>
    <t>Hộp 25 lọ x 1ml</t>
  </si>
  <si>
    <t>Nhóm 5</t>
  </si>
  <si>
    <t>CuBa</t>
  </si>
  <si>
    <t>Lọ</t>
  </si>
  <si>
    <t>10mcg/0,5ml</t>
  </si>
  <si>
    <t>Hộp 25 lọ x 0,5ml</t>
  </si>
  <si>
    <t>Gardasil</t>
  </si>
  <si>
    <t>Mỗi liều 0,5 ml vắc xin tái tổ hợp tứ giá phòng vi-rút HPV ở người týp 6,11,16,18 chứa protein L1 HPV6: 20mcg; protein L1 HPV11: 40mcg; protein L1 HPV16: 40mcg và protein L1 HPV18: 20mcg</t>
  </si>
  <si>
    <t>0.5ml</t>
  </si>
  <si>
    <t>Hộp 1 lọ x 0,5ml</t>
  </si>
  <si>
    <t>Nhóm 1</t>
  </si>
  <si>
    <t>CSSX thuốc thành phẩm: Mỹ, CSĐG thứ cấp: Hà Lan</t>
  </si>
  <si>
    <t>M-M-R II</t>
  </si>
  <si>
    <t>Lọ (0.5ml): Vi-rút sởi &gt;= 1.000 CCID50;  Vi rút Quai bị &gt;=12.500 CCID50; Vi rút Rubella &gt;=1.000 CCID50</t>
  </si>
  <si>
    <t>Tiêm bắp (IM) hoặc tiêm dưới da (SC)</t>
  </si>
  <si>
    <t>Bột đông khô pha tiêm</t>
  </si>
  <si>
    <t>Hộp 10 lọ vắc xin đơn liều kèm hộp 10 lọ dung môi pha tiêm</t>
  </si>
  <si>
    <t>CSSX &amp; ĐG cấp 1: Mỹ, CSĐG cấp 2 &amp; XX: Hà Lan, CSSX Dung môi: Mỹ</t>
  </si>
  <si>
    <t>INDIRAB</t>
  </si>
  <si>
    <t>Virus dại bất hoạt (chủng Pitman moore, được nhân giống trên tế bào Vero)</t>
  </si>
  <si>
    <t>≥ 2,5 IU/0,5ml</t>
  </si>
  <si>
    <t>Tiêm bắp/ Tiêm trong da</t>
  </si>
  <si>
    <t>Hộp 1 lọ bột đông khô đơn liều, 1 ống dung môi hoàn nguyên NaCl 1,5mg/0,5ml và 1 xy lanh vô trùng</t>
  </si>
  <si>
    <t xml:space="preserve"> Ấn Độ</t>
  </si>
  <si>
    <t xml:space="preserve">INFLUVAC TETRA
</t>
  </si>
  <si>
    <t>Vắc xin phòng cúm mùa (4 chủng)</t>
  </si>
  <si>
    <t>15 mcg HA/chủng/
0.5ml/liều</t>
  </si>
  <si>
    <t>Tiêm bắp hoặc tiêm sâu dưới da</t>
  </si>
  <si>
    <t xml:space="preserve">Hộp có 1 xy lanh chứa 0,5ml hỗn dịch.
</t>
  </si>
  <si>
    <t xml:space="preserve">Hà Lan
</t>
  </si>
  <si>
    <t>Hộp</t>
  </si>
  <si>
    <t xml:space="preserve">Huyết thanh kháng dại tinh chế (SAR)
</t>
  </si>
  <si>
    <t>Kháng thể kháng vi rút dại 1000IU</t>
  </si>
  <si>
    <t>1000IU/ 5ml</t>
  </si>
  <si>
    <t>Hộp 10 lọ x 1000IU/lọ 5ml</t>
  </si>
  <si>
    <t>Việt Nam</t>
  </si>
  <si>
    <t>Infanrix Hexa</t>
  </si>
  <si>
    <t>Sau khi hoàn nguyên 01 liều (0,5ml) chứa: Giải độc tố bạch hầu ≥ 30IU; Giải độc tố uốn ván ≥ 40IU; Các kháng nguyên Bordetella pertussis gồm giải độc tố ho gà 25mcg và ngưng kết tố hồng cầu dạng sợi 25mcg và Pertactin 8mcg; Kháng nguyên bề mặt virus viêm gan B 10mcg; Virus bại liệt týp 1 bất hoạt (chủng Mahoney) 40DU; Virus bại liệt týp 2 bất hoạt (chủng MEF-1) 8DU; Virus bại liệt týp 3 bất hoạt (chủng Saukett) 32DU; Polysaccharide của Haemophilus influenza týp b 10mcg cộng hợp với 25mcg giải độc tố uốn ván như protein chất mang</t>
  </si>
  <si>
    <t>≥ 30 IU; ≥ 40 IU; 25 mcg; 25 mcg; 8 mcg; 10mcg; 40 DU; 8 DU; 32 DU; 10mcg cộng hợp với 25mcg giải độc tố uốn ván</t>
  </si>
  <si>
    <t>Bột đông khô Hib và hỗn dịch (DTPa-HBV-IPV) để pha hỗn dịch tiêm</t>
  </si>
  <si>
    <t>Hộp chứa 1 bơm tiêm đóng sẵn DTPa- HBV-IPV, 1 lọ bột đông khô Hib và 2 kim tiêm</t>
  </si>
  <si>
    <t>CSSX: Pháp ; CSXX: Bỉ</t>
  </si>
  <si>
    <t>Liều</t>
  </si>
  <si>
    <t>Rotarix</t>
  </si>
  <si>
    <t>Mỗi liều 1,5ml chứa Rotavirus ở người sống giảm độc lực, chủng RIX4414 ≥ 106.0 CCID50</t>
  </si>
  <si>
    <t>≥ 106.0 CCID50</t>
  </si>
  <si>
    <t>Uống</t>
  </si>
  <si>
    <t>Hỗn dịch uống</t>
  </si>
  <si>
    <t>Hộp 1 ống  x 1,5ml</t>
  </si>
  <si>
    <t>CSSX: Bỉ ; CSXX: Bỉ</t>
  </si>
  <si>
    <t>PHỤ LỤC TRÚNG THẦU</t>
  </si>
  <si>
    <t>Đơn vị tính</t>
  </si>
  <si>
    <t>Tên hoạt chất/Tên thành phần của thuốc</t>
  </si>
  <si>
    <t xml:space="preserve">Tổng cộng: 11 mặt hàng </t>
  </si>
  <si>
    <t>Số lượng
 đã mua</t>
  </si>
  <si>
    <t>Tồn kho</t>
  </si>
  <si>
    <t>Số lượng còn lại thầu chưa mua</t>
  </si>
  <si>
    <t>Dự kiến số lượng năm 2026</t>
  </si>
  <si>
    <t>Số lượng trúng thầu</t>
  </si>
  <si>
    <t>Ý kiến HĐT</t>
  </si>
  <si>
    <t>Mỗi liều vắc xin 0,5ml sau khi hoàn nguyên chứa: Tuýp huyết thanh 1 virus Dengue (virus sốt xuất huyết) (sống, giảm độc lực) ≥ 3,3 log 10 PFU; Tuýp huyết thanh 2 virus Dengue (virus sốt xuất huyết) (sống, giảm độc lực) ≥ 2,7 log 10 PFU; Tuýp huyết thanh 3 virus Dengue (virus sốt xuất huyết) (sống, giảm độc lực) ≥ 4,0 log 10 PFU; Tuýp huyết thanh 4 virus Dengue (virus sốt xuất huyết) (sống, giảm độc lực) ≥ 4,5 log 10 PFU</t>
  </si>
  <si>
    <t>Bột pha tiêm</t>
  </si>
  <si>
    <t>Mỗi 0,5ml vắc xin sau khi hoàn
nguyên chứa Vi rút thủy đậu sống giảm độc lực (Chủng: MAV/06, dòng tế bào: MRC-5) ≥ 3.800 PFU</t>
  </si>
  <si>
    <t>≥ 3.800 PFU/0,5 mL</t>
  </si>
  <si>
    <t>Bột đông
khô pha
tiêm</t>
  </si>
  <si>
    <t>Tiêm dưới da</t>
  </si>
  <si>
    <t>Mỗi liều 0,5mL chứa 30mcg protein L1 HPV týp 6; 40mcg protein L1 HPV týp 11; 60mcg protein L1 HPV týp 16; 40mcg protein L1 HPV týp 18; 20mcg protein L1 HPV cho mỗi týp 31,33,45,52 và 58</t>
  </si>
  <si>
    <t>Hỗn Dịch Tiêm</t>
  </si>
  <si>
    <t>Huyết thanh tuýp 1 polysaccharid phế cầu khuẩn 2,2mcg; Huyết thanh tuýp 3 polysaccharid phế cầu khuẩn 2,2mcg; Huyết thanh tuýp 4 polysaccharid phế cầu khuẩn 2,2mcg; Huyết thanh tuýp 5 polysaccharid phế cầu khuẩn 2,2mcg; Huyết thanh tuýp 6A polysaccharid phế cầu khuẩn 2,2mcg; Huyết thanh tuýp 6B polysaccharid phế cầu khuẩn 4,4mcg; Huyết thanh tuýp 7F polysaccharid phế cầu khuẩn 2,2mcg; Huyết thanh tuýp 9V polysaccharid phế cầu khuẩn 2,2mcg; Huyết thanh tuýp 14 polysaccharid phế cầu khuẩn 2,2mcg; Huyết thanh tuýp 18C polysaccharid phế cầu khuẩn 2,2mcg; Huyết thanh tuýp 19A polysaccharid phế cầu khuẩn 2,2mcg; Huyết thanh tuýp 19F polysaccharid phế cầu khuẩn 2,2mcg; Huyết thanh tuýp 23F polysaccharid phế cầu khuẩn 2,2mcg ; Cộng với Protein vận chuyển CRM197 32mcg</t>
  </si>
  <si>
    <t>1500 IU</t>
  </si>
  <si>
    <t>Protein kháng nguyên bề mặt HBsAg (độ tinh khiết &gt;=95%)</t>
  </si>
  <si>
    <t>Kháng thể kháng vi rút dại 1000 IU</t>
  </si>
  <si>
    <t>1000 IU/Lọ</t>
  </si>
  <si>
    <t>Nhóm TCKT</t>
  </si>
  <si>
    <t>Số lượng</t>
  </si>
  <si>
    <t>Nồng độ,
 hàm lượng</t>
  </si>
  <si>
    <t>Dạng
 bào chế</t>
  </si>
  <si>
    <t>Tên hoạt chất/
Tên thành phần của vắc xin</t>
  </si>
  <si>
    <t>Bơm
tiêm</t>
  </si>
  <si>
    <t>PHỤ LỤC 1: DANH MỤC VẮC XIN</t>
  </si>
  <si>
    <t>Mỗi liều 0,5 ml vắc xin hoàn nguyên chứa: Virus Viêm não Nhật Bản chủng SA14-14-2 tái tổ hợp, sống, giảm độc lực</t>
  </si>
  <si>
    <t>4,0 - 5,8 log PFU</t>
  </si>
  <si>
    <t>Tiêm</t>
  </si>
  <si>
    <t>Bột đông khô</t>
  </si>
  <si>
    <t>Tổng cộng: 12 mặt hàng</t>
  </si>
  <si>
    <t>Tên hàng hóa</t>
  </si>
  <si>
    <t>Vắc xin phòng thủy đậu</t>
  </si>
  <si>
    <t>Vắc xin phòng Ung thư cổ tử cung</t>
  </si>
  <si>
    <t>Vắc xin phòng dại</t>
  </si>
  <si>
    <t>Vắc xin phòng viêm gan B</t>
  </si>
  <si>
    <t xml:space="preserve"> Huyết thanh kháng dại tinh chế</t>
  </si>
  <si>
    <t>Vắc xin phối hợp phòng 3 bệnh: Sở - Quai bị - Rubella</t>
  </si>
  <si>
    <t>Vắc xin phối hợp phòng 6 bệnh: Bạch hầu - Ho gà - Uốn  ván - Bại liệt - Hib và viêm gan B</t>
  </si>
  <si>
    <t>Vắc vin phòng sốt xuất huyết</t>
  </si>
  <si>
    <t>Vắc xin phòng Viêm não Nhật bản</t>
  </si>
  <si>
    <t>Vắc xin polysacch aride phế cầu liên hợp với protein D của Haemophilusinfluenzae không định tuýp</t>
  </si>
  <si>
    <t>Ghi chú</t>
  </si>
  <si>
    <t>Vắc xin phòng cúm mùa (tứ giá, vắc xin dạng mảnh, bất hoạt cho trẻ từ 6 tháng tuổi trở lên và người lớn)</t>
  </si>
  <si>
    <t>(Kèm theo Thông báo số            /TB-TTYT ngày       tháng 11 năm 2025 của Trung tâm Y tế khu vực Mỏ Cày Nam</t>
  </si>
  <si>
    <t>Mỗi 0,5ml vắc xin (kháng nguyên bề mặt, bất hoạt) chứa: A/Darwin/9/2021(H3N2)-like strain (A/Darwin/9/2021,SAN-010) 15mcg haemagglutinin,A/Victoria/4897/2022 (H1N1)pdm09-
like strain(A/Victoria/4897/2022, IVR-238) 15mcg haemagglutinin,B/Austria/1359417/2021-like strain (B/Austria/1359417/2021, BVR-26)15mcg haemagglutinin,B/Phuket/3073/2013 -like strain (B/Phuket/3073/2013, wild type) 15mcg haemagglutinin</t>
  </si>
  <si>
    <t>15 mcg HA/chủng/ 0,5ml/liều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</si>
</sst>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4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2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/>
    <xf numFmtId="0" fontId="7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3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0" fontId="0" fillId="2" borderId="0" xfId="0" applyFill="1"/>
    <xf numFmtId="3" fontId="3" fillId="2" borderId="1" xfId="1" applyNumberFormat="1" applyFont="1" applyFill="1" applyBorder="1" applyAlignment="1" applyProtection="1">
      <alignment vertical="center" wrapText="1"/>
      <protection locked="0"/>
    </xf>
    <xf numFmtId="164" fontId="3" fillId="2" borderId="1" xfId="3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 vertical="center" wrapText="1"/>
    </xf>
  </cellXfs>
  <cellStyles count="5">
    <cellStyle name="Comma" xfId="3" builtinId="3"/>
    <cellStyle name="Comma 2" xfId="2"/>
    <cellStyle name="Normal" xfId="0" builtinId="0"/>
    <cellStyle name="Normal 10" xfId="4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>
      <selection sqref="A1:XFD1"/>
    </sheetView>
  </sheetViews>
  <sheetFormatPr defaultRowHeight="15.75" x14ac:dyDescent="0.25"/>
  <cols>
    <col min="1" max="1" width="6" customWidth="1"/>
    <col min="2" max="2" width="13.375" customWidth="1"/>
    <col min="3" max="3" width="19" customWidth="1"/>
    <col min="4" max="4" width="13.375" customWidth="1"/>
    <col min="5" max="5" width="11.5" customWidth="1"/>
    <col min="7" max="7" width="11.75" customWidth="1"/>
    <col min="10" max="10" width="8.375" customWidth="1"/>
    <col min="11" max="11" width="9.125" bestFit="1" customWidth="1"/>
    <col min="12" max="12" width="10.25" customWidth="1"/>
    <col min="13" max="13" width="16" customWidth="1"/>
    <col min="14" max="14" width="12.5" customWidth="1"/>
    <col min="15" max="17" width="12.125" customWidth="1"/>
    <col min="18" max="18" width="11.625" customWidth="1"/>
    <col min="20" max="20" width="12.375" bestFit="1" customWidth="1"/>
  </cols>
  <sheetData>
    <row r="1" spans="1:20" s="1" customFormat="1" ht="30" customHeight="1" x14ac:dyDescent="0.3">
      <c r="A1" s="41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0" s="9" customFormat="1" ht="80.25" customHeight="1" x14ac:dyDescent="0.25">
      <c r="A2" s="7" t="s">
        <v>0</v>
      </c>
      <c r="B2" s="8" t="s">
        <v>1</v>
      </c>
      <c r="C2" s="8" t="s">
        <v>82</v>
      </c>
      <c r="D2" s="8" t="s">
        <v>2</v>
      </c>
      <c r="E2" s="8" t="s">
        <v>3</v>
      </c>
      <c r="F2" s="8" t="s">
        <v>4</v>
      </c>
      <c r="G2" s="8" t="s">
        <v>5</v>
      </c>
      <c r="H2" s="7" t="s">
        <v>6</v>
      </c>
      <c r="I2" s="8" t="s">
        <v>7</v>
      </c>
      <c r="J2" s="8" t="s">
        <v>81</v>
      </c>
      <c r="K2" s="17" t="s">
        <v>88</v>
      </c>
      <c r="L2" s="8" t="s">
        <v>8</v>
      </c>
      <c r="M2" s="7" t="s">
        <v>9</v>
      </c>
      <c r="N2" s="7" t="s">
        <v>85</v>
      </c>
      <c r="O2" s="7" t="s">
        <v>84</v>
      </c>
      <c r="P2" s="7" t="s">
        <v>86</v>
      </c>
      <c r="Q2" s="7" t="s">
        <v>87</v>
      </c>
      <c r="R2" s="8" t="s">
        <v>89</v>
      </c>
    </row>
    <row r="3" spans="1:20" s="14" customFormat="1" ht="120.75" customHeight="1" x14ac:dyDescent="0.25">
      <c r="A3" s="10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15</v>
      </c>
      <c r="G3" s="6" t="s">
        <v>16</v>
      </c>
      <c r="H3" s="10" t="s">
        <v>17</v>
      </c>
      <c r="I3" s="6" t="s">
        <v>18</v>
      </c>
      <c r="J3" s="6" t="s">
        <v>19</v>
      </c>
      <c r="K3" s="16">
        <v>5000</v>
      </c>
      <c r="L3" s="11">
        <v>14784</v>
      </c>
      <c r="M3" s="12">
        <v>73920000</v>
      </c>
      <c r="N3" s="12">
        <v>320</v>
      </c>
      <c r="O3" s="12">
        <v>2400</v>
      </c>
      <c r="P3" s="12">
        <v>2600</v>
      </c>
      <c r="Q3" s="16">
        <v>4000</v>
      </c>
      <c r="R3" s="13"/>
      <c r="T3" s="14">
        <f>Q3*L3</f>
        <v>59136000</v>
      </c>
    </row>
    <row r="4" spans="1:20" s="14" customFormat="1" ht="100.5" customHeight="1" x14ac:dyDescent="0.25">
      <c r="A4" s="10">
        <v>2</v>
      </c>
      <c r="B4" s="6" t="s">
        <v>54</v>
      </c>
      <c r="C4" s="10" t="s">
        <v>55</v>
      </c>
      <c r="D4" s="6" t="s">
        <v>56</v>
      </c>
      <c r="E4" s="6" t="s">
        <v>57</v>
      </c>
      <c r="F4" s="6" t="s">
        <v>15</v>
      </c>
      <c r="G4" s="6" t="s">
        <v>58</v>
      </c>
      <c r="H4" s="10" t="s">
        <v>40</v>
      </c>
      <c r="I4" s="6" t="s">
        <v>59</v>
      </c>
      <c r="J4" s="6" t="s">
        <v>60</v>
      </c>
      <c r="K4" s="16">
        <v>3000</v>
      </c>
      <c r="L4" s="11">
        <v>264000</v>
      </c>
      <c r="M4" s="12">
        <v>792000000</v>
      </c>
      <c r="N4" s="12">
        <v>160</v>
      </c>
      <c r="O4" s="12">
        <v>990</v>
      </c>
      <c r="P4" s="12">
        <v>2010</v>
      </c>
      <c r="Q4" s="16">
        <v>2000</v>
      </c>
      <c r="R4" s="13"/>
      <c r="T4" s="14">
        <f t="shared" ref="T4:T13" si="0">Q4*L4</f>
        <v>528000000</v>
      </c>
    </row>
    <row r="5" spans="1:20" s="14" customFormat="1" ht="94.5" customHeight="1" x14ac:dyDescent="0.25">
      <c r="A5" s="10"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10" t="s">
        <v>17</v>
      </c>
      <c r="I5" s="6" t="s">
        <v>26</v>
      </c>
      <c r="J5" s="6" t="s">
        <v>19</v>
      </c>
      <c r="K5" s="16">
        <v>4000</v>
      </c>
      <c r="L5" s="11">
        <v>29043</v>
      </c>
      <c r="M5" s="12">
        <v>116172000</v>
      </c>
      <c r="N5" s="12">
        <v>580</v>
      </c>
      <c r="O5" s="12">
        <v>1360</v>
      </c>
      <c r="P5" s="12">
        <v>2640</v>
      </c>
      <c r="Q5" s="16">
        <v>3000</v>
      </c>
      <c r="R5" s="13"/>
      <c r="T5" s="14">
        <f t="shared" si="0"/>
        <v>87129000</v>
      </c>
    </row>
    <row r="6" spans="1:20" s="14" customFormat="1" ht="92.25" customHeight="1" x14ac:dyDescent="0.25">
      <c r="A6" s="10">
        <v>4</v>
      </c>
      <c r="B6" s="6" t="s">
        <v>27</v>
      </c>
      <c r="C6" s="6" t="s">
        <v>28</v>
      </c>
      <c r="D6" s="6" t="s">
        <v>29</v>
      </c>
      <c r="E6" s="6" t="s">
        <v>13</v>
      </c>
      <c r="F6" s="6" t="s">
        <v>14</v>
      </c>
      <c r="G6" s="6" t="s">
        <v>30</v>
      </c>
      <c r="H6" s="10" t="s">
        <v>31</v>
      </c>
      <c r="I6" s="6" t="s">
        <v>32</v>
      </c>
      <c r="J6" s="6" t="s">
        <v>33</v>
      </c>
      <c r="K6" s="16">
        <v>800</v>
      </c>
      <c r="L6" s="11">
        <v>76125</v>
      </c>
      <c r="M6" s="12">
        <v>60900000</v>
      </c>
      <c r="N6" s="12">
        <v>50</v>
      </c>
      <c r="O6" s="12">
        <v>300</v>
      </c>
      <c r="P6" s="12">
        <v>500</v>
      </c>
      <c r="Q6" s="16">
        <v>1000</v>
      </c>
      <c r="R6" s="13"/>
      <c r="T6" s="14">
        <f t="shared" si="0"/>
        <v>76125000</v>
      </c>
    </row>
    <row r="7" spans="1:20" s="14" customFormat="1" ht="96" customHeight="1" x14ac:dyDescent="0.25">
      <c r="A7" s="10">
        <v>5</v>
      </c>
      <c r="B7" s="6" t="s">
        <v>27</v>
      </c>
      <c r="C7" s="6" t="s">
        <v>28</v>
      </c>
      <c r="D7" s="6" t="s">
        <v>34</v>
      </c>
      <c r="E7" s="6" t="s">
        <v>13</v>
      </c>
      <c r="F7" s="6" t="s">
        <v>14</v>
      </c>
      <c r="G7" s="6" t="s">
        <v>35</v>
      </c>
      <c r="H7" s="10" t="s">
        <v>31</v>
      </c>
      <c r="I7" s="6" t="s">
        <v>32</v>
      </c>
      <c r="J7" s="6" t="s">
        <v>33</v>
      </c>
      <c r="K7" s="16">
        <v>100</v>
      </c>
      <c r="L7" s="11">
        <v>52500</v>
      </c>
      <c r="M7" s="12">
        <v>5250000</v>
      </c>
      <c r="N7" s="12">
        <v>12</v>
      </c>
      <c r="O7" s="12">
        <v>25</v>
      </c>
      <c r="P7" s="12">
        <v>75</v>
      </c>
      <c r="Q7" s="16">
        <v>0</v>
      </c>
      <c r="R7" s="13"/>
      <c r="T7" s="14">
        <f t="shared" si="0"/>
        <v>0</v>
      </c>
    </row>
    <row r="8" spans="1:20" s="14" customFormat="1" ht="213" customHeight="1" x14ac:dyDescent="0.25">
      <c r="A8" s="10">
        <v>6</v>
      </c>
      <c r="B8" s="6" t="s">
        <v>48</v>
      </c>
      <c r="C8" s="6" t="s">
        <v>49</v>
      </c>
      <c r="D8" s="6" t="s">
        <v>50</v>
      </c>
      <c r="E8" s="6" t="s">
        <v>51</v>
      </c>
      <c r="F8" s="6" t="s">
        <v>45</v>
      </c>
      <c r="G8" s="6" t="s">
        <v>52</v>
      </c>
      <c r="H8" s="10" t="s">
        <v>31</v>
      </c>
      <c r="I8" s="6" t="s">
        <v>53</v>
      </c>
      <c r="J8" s="6" t="s">
        <v>33</v>
      </c>
      <c r="K8" s="16">
        <v>8000</v>
      </c>
      <c r="L8" s="11">
        <v>164346</v>
      </c>
      <c r="M8" s="12">
        <v>1314768000</v>
      </c>
      <c r="N8" s="12">
        <v>500</v>
      </c>
      <c r="O8" s="12">
        <v>3945</v>
      </c>
      <c r="P8" s="12">
        <v>4055</v>
      </c>
      <c r="Q8" s="16">
        <v>6000</v>
      </c>
      <c r="R8" s="13"/>
      <c r="T8" s="14">
        <f t="shared" si="0"/>
        <v>986076000</v>
      </c>
    </row>
    <row r="9" spans="1:20" s="14" customFormat="1" ht="198" customHeight="1" x14ac:dyDescent="0.25">
      <c r="A9" s="10">
        <v>7</v>
      </c>
      <c r="B9" s="6" t="s">
        <v>36</v>
      </c>
      <c r="C9" s="6" t="s">
        <v>37</v>
      </c>
      <c r="D9" s="6" t="s">
        <v>38</v>
      </c>
      <c r="E9" s="6" t="s">
        <v>23</v>
      </c>
      <c r="F9" s="6" t="s">
        <v>14</v>
      </c>
      <c r="G9" s="6" t="s">
        <v>39</v>
      </c>
      <c r="H9" s="10" t="s">
        <v>40</v>
      </c>
      <c r="I9" s="6" t="s">
        <v>41</v>
      </c>
      <c r="J9" s="6" t="s">
        <v>33</v>
      </c>
      <c r="K9" s="16">
        <v>100</v>
      </c>
      <c r="L9" s="11">
        <v>1509600</v>
      </c>
      <c r="M9" s="12">
        <v>150960000</v>
      </c>
      <c r="N9" s="12">
        <v>13</v>
      </c>
      <c r="O9" s="12">
        <v>50</v>
      </c>
      <c r="P9" s="12">
        <v>50</v>
      </c>
      <c r="Q9" s="16">
        <v>100</v>
      </c>
      <c r="R9" s="13"/>
      <c r="T9" s="14">
        <f t="shared" si="0"/>
        <v>150960000</v>
      </c>
    </row>
    <row r="10" spans="1:20" s="14" customFormat="1" ht="216" customHeight="1" x14ac:dyDescent="0.25">
      <c r="A10" s="10">
        <v>8</v>
      </c>
      <c r="B10" s="6" t="s">
        <v>42</v>
      </c>
      <c r="C10" s="6" t="s">
        <v>43</v>
      </c>
      <c r="D10" s="6" t="s">
        <v>38</v>
      </c>
      <c r="E10" s="6" t="s">
        <v>44</v>
      </c>
      <c r="F10" s="6" t="s">
        <v>45</v>
      </c>
      <c r="G10" s="6" t="s">
        <v>46</v>
      </c>
      <c r="H10" s="10" t="s">
        <v>40</v>
      </c>
      <c r="I10" s="6" t="s">
        <v>47</v>
      </c>
      <c r="J10" s="6" t="s">
        <v>33</v>
      </c>
      <c r="K10" s="16">
        <v>200</v>
      </c>
      <c r="L10" s="11">
        <v>217256</v>
      </c>
      <c r="M10" s="12">
        <v>43451200</v>
      </c>
      <c r="N10" s="12">
        <v>20</v>
      </c>
      <c r="O10" s="12">
        <v>60</v>
      </c>
      <c r="P10" s="12">
        <v>140</v>
      </c>
      <c r="Q10" s="16">
        <v>100</v>
      </c>
      <c r="R10" s="13"/>
      <c r="T10" s="14">
        <f t="shared" si="0"/>
        <v>21725600</v>
      </c>
    </row>
    <row r="11" spans="1:20" s="14" customFormat="1" ht="390" x14ac:dyDescent="0.25">
      <c r="A11" s="10">
        <v>9</v>
      </c>
      <c r="B11" s="6" t="s">
        <v>66</v>
      </c>
      <c r="C11" s="15" t="s">
        <v>67</v>
      </c>
      <c r="D11" s="6" t="s">
        <v>68</v>
      </c>
      <c r="E11" s="6" t="s">
        <v>23</v>
      </c>
      <c r="F11" s="6" t="s">
        <v>69</v>
      </c>
      <c r="G11" s="6" t="s">
        <v>70</v>
      </c>
      <c r="H11" s="10" t="s">
        <v>40</v>
      </c>
      <c r="I11" s="6" t="s">
        <v>71</v>
      </c>
      <c r="J11" s="6" t="s">
        <v>72</v>
      </c>
      <c r="K11" s="16">
        <v>200</v>
      </c>
      <c r="L11" s="11">
        <v>864000</v>
      </c>
      <c r="M11" s="12">
        <v>172800000</v>
      </c>
      <c r="N11" s="12">
        <v>2</v>
      </c>
      <c r="O11" s="12">
        <v>20</v>
      </c>
      <c r="P11" s="12">
        <v>180</v>
      </c>
      <c r="Q11" s="16">
        <v>0</v>
      </c>
      <c r="R11" s="13"/>
      <c r="T11" s="14">
        <f t="shared" si="0"/>
        <v>0</v>
      </c>
    </row>
    <row r="12" spans="1:20" s="14" customFormat="1" ht="137.25" customHeight="1" x14ac:dyDescent="0.25">
      <c r="A12" s="10">
        <v>10</v>
      </c>
      <c r="B12" s="6" t="s">
        <v>73</v>
      </c>
      <c r="C12" s="6" t="s">
        <v>74</v>
      </c>
      <c r="D12" s="6" t="s">
        <v>75</v>
      </c>
      <c r="E12" s="6" t="s">
        <v>76</v>
      </c>
      <c r="F12" s="6" t="s">
        <v>77</v>
      </c>
      <c r="G12" s="6" t="s">
        <v>78</v>
      </c>
      <c r="H12" s="10" t="s">
        <v>40</v>
      </c>
      <c r="I12" s="6" t="s">
        <v>79</v>
      </c>
      <c r="J12" s="6" t="s">
        <v>19</v>
      </c>
      <c r="K12" s="16">
        <v>200</v>
      </c>
      <c r="L12" s="11">
        <v>700719</v>
      </c>
      <c r="M12" s="12">
        <v>140143800</v>
      </c>
      <c r="N12" s="12">
        <v>3</v>
      </c>
      <c r="O12" s="12">
        <v>10</v>
      </c>
      <c r="P12" s="12">
        <v>190</v>
      </c>
      <c r="Q12" s="16">
        <v>0</v>
      </c>
      <c r="R12" s="13"/>
      <c r="T12" s="14">
        <f t="shared" si="0"/>
        <v>0</v>
      </c>
    </row>
    <row r="13" spans="1:20" s="14" customFormat="1" ht="90" customHeight="1" x14ac:dyDescent="0.25">
      <c r="A13" s="10">
        <v>11</v>
      </c>
      <c r="B13" s="6" t="s">
        <v>61</v>
      </c>
      <c r="C13" s="6" t="s">
        <v>62</v>
      </c>
      <c r="D13" s="6" t="s">
        <v>63</v>
      </c>
      <c r="E13" s="6" t="s">
        <v>23</v>
      </c>
      <c r="F13" s="6" t="s">
        <v>24</v>
      </c>
      <c r="G13" s="6" t="s">
        <v>64</v>
      </c>
      <c r="H13" s="10" t="s">
        <v>17</v>
      </c>
      <c r="I13" s="6" t="s">
        <v>65</v>
      </c>
      <c r="J13" s="6" t="s">
        <v>33</v>
      </c>
      <c r="K13" s="16">
        <v>300</v>
      </c>
      <c r="L13" s="11">
        <v>387555</v>
      </c>
      <c r="M13" s="12">
        <v>116266500</v>
      </c>
      <c r="N13" s="12">
        <v>60</v>
      </c>
      <c r="O13" s="12">
        <v>280</v>
      </c>
      <c r="P13" s="12">
        <v>20</v>
      </c>
      <c r="Q13" s="16">
        <v>300</v>
      </c>
      <c r="R13" s="7"/>
      <c r="T13" s="14">
        <f t="shared" si="0"/>
        <v>116266500</v>
      </c>
    </row>
    <row r="14" spans="1:20" s="3" customFormat="1" ht="28.5" customHeight="1" x14ac:dyDescent="0.25">
      <c r="A14" s="42" t="s">
        <v>83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"/>
      <c r="N14" s="4"/>
      <c r="O14" s="4"/>
      <c r="P14" s="4"/>
      <c r="Q14" s="4"/>
      <c r="R14" s="2"/>
      <c r="T14" s="3">
        <f>SUM(T3:T13)</f>
        <v>2025418100</v>
      </c>
    </row>
    <row r="15" spans="1:20" s="3" customFormat="1" ht="28.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7" spans="10:18" s="5" customFormat="1" ht="18.75" x14ac:dyDescent="0.3">
      <c r="J17" s="40"/>
      <c r="K17" s="40"/>
      <c r="L17" s="40"/>
      <c r="M17" s="40"/>
      <c r="N17" s="40"/>
      <c r="O17" s="40"/>
      <c r="P17" s="40"/>
      <c r="Q17" s="40"/>
      <c r="R17" s="40"/>
    </row>
    <row r="18" spans="10:18" s="5" customFormat="1" ht="18.75" x14ac:dyDescent="0.3"/>
    <row r="19" spans="10:18" s="5" customFormat="1" ht="18.75" x14ac:dyDescent="0.3"/>
    <row r="20" spans="10:18" s="5" customFormat="1" ht="18.75" x14ac:dyDescent="0.3"/>
    <row r="21" spans="10:18" s="5" customFormat="1" ht="18.75" x14ac:dyDescent="0.3"/>
    <row r="22" spans="10:18" s="5" customFormat="1" ht="18.75" x14ac:dyDescent="0.3"/>
    <row r="23" spans="10:18" s="5" customFormat="1" ht="18.75" x14ac:dyDescent="0.3">
      <c r="J23" s="40"/>
      <c r="K23" s="40"/>
      <c r="L23" s="40"/>
      <c r="M23" s="40"/>
      <c r="N23" s="40"/>
      <c r="O23" s="40"/>
      <c r="P23" s="40"/>
      <c r="Q23" s="40"/>
      <c r="R23" s="40"/>
    </row>
    <row r="24" spans="10:18" s="5" customFormat="1" ht="18.75" x14ac:dyDescent="0.3"/>
    <row r="25" spans="10:18" s="5" customFormat="1" ht="18.75" x14ac:dyDescent="0.3"/>
  </sheetData>
  <mergeCells count="5">
    <mergeCell ref="J17:R17"/>
    <mergeCell ref="J23:R23"/>
    <mergeCell ref="A1:R1"/>
    <mergeCell ref="A14:L14"/>
    <mergeCell ref="A15:R15"/>
  </mergeCells>
  <pageMargins left="0.25" right="0.25" top="0.25" bottom="0.25" header="0.25" footer="0.25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9" zoomScaleNormal="89" workbookViewId="0">
      <selection activeCell="K5" sqref="K5"/>
    </sheetView>
  </sheetViews>
  <sheetFormatPr defaultRowHeight="15.75" x14ac:dyDescent="0.25"/>
  <cols>
    <col min="1" max="1" width="6.875" customWidth="1"/>
    <col min="2" max="2" width="19.75" customWidth="1"/>
    <col min="3" max="3" width="40" customWidth="1"/>
    <col min="4" max="4" width="18" customWidth="1"/>
    <col min="5" max="5" width="14.625" customWidth="1"/>
    <col min="6" max="6" width="12.75" customWidth="1"/>
    <col min="7" max="8" width="9.125" customWidth="1"/>
    <col min="10" max="10" width="8.625" style="34" customWidth="1"/>
  </cols>
  <sheetData>
    <row r="1" spans="1:10" s="1" customFormat="1" ht="30" customHeight="1" x14ac:dyDescent="0.3">
      <c r="A1" s="41" t="s">
        <v>109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" customFormat="1" ht="30" customHeight="1" x14ac:dyDescent="0.3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20" customFormat="1" ht="37.5" x14ac:dyDescent="0.3">
      <c r="A3" s="18" t="s">
        <v>0</v>
      </c>
      <c r="B3" s="19" t="s">
        <v>115</v>
      </c>
      <c r="C3" s="19" t="s">
        <v>107</v>
      </c>
      <c r="D3" s="19" t="s">
        <v>105</v>
      </c>
      <c r="E3" s="19" t="s">
        <v>3</v>
      </c>
      <c r="F3" s="19" t="s">
        <v>106</v>
      </c>
      <c r="G3" s="18" t="s">
        <v>103</v>
      </c>
      <c r="H3" s="19" t="s">
        <v>81</v>
      </c>
      <c r="I3" s="18" t="s">
        <v>104</v>
      </c>
      <c r="J3" s="19" t="s">
        <v>126</v>
      </c>
    </row>
    <row r="4" spans="1:10" s="20" customFormat="1" ht="266.25" customHeight="1" x14ac:dyDescent="0.3">
      <c r="A4" s="21">
        <v>1</v>
      </c>
      <c r="B4" s="22" t="s">
        <v>127</v>
      </c>
      <c r="C4" s="31" t="s">
        <v>129</v>
      </c>
      <c r="D4" s="23" t="s">
        <v>130</v>
      </c>
      <c r="E4" s="23" t="s">
        <v>57</v>
      </c>
      <c r="F4" s="23" t="s">
        <v>15</v>
      </c>
      <c r="G4" s="21">
        <v>1</v>
      </c>
      <c r="H4" s="23" t="s">
        <v>60</v>
      </c>
      <c r="I4" s="24">
        <v>1000</v>
      </c>
      <c r="J4" s="35"/>
    </row>
    <row r="5" spans="1:10" s="20" customFormat="1" ht="102" customHeight="1" x14ac:dyDescent="0.3">
      <c r="A5" s="25">
        <v>2</v>
      </c>
      <c r="B5" s="26" t="s">
        <v>116</v>
      </c>
      <c r="C5" s="26" t="s">
        <v>92</v>
      </c>
      <c r="D5" s="25" t="s">
        <v>93</v>
      </c>
      <c r="E5" s="25" t="s">
        <v>95</v>
      </c>
      <c r="F5" s="25" t="s">
        <v>94</v>
      </c>
      <c r="G5" s="21">
        <v>2</v>
      </c>
      <c r="H5" s="25" t="s">
        <v>33</v>
      </c>
      <c r="I5" s="24">
        <v>100</v>
      </c>
      <c r="J5" s="35"/>
    </row>
    <row r="6" spans="1:10" s="20" customFormat="1" ht="65.25" customHeight="1" x14ac:dyDescent="0.3">
      <c r="A6" s="21">
        <v>3</v>
      </c>
      <c r="B6" s="22" t="s">
        <v>20</v>
      </c>
      <c r="C6" s="22" t="s">
        <v>21</v>
      </c>
      <c r="D6" s="27" t="s">
        <v>99</v>
      </c>
      <c r="E6" s="23" t="s">
        <v>23</v>
      </c>
      <c r="F6" s="23" t="s">
        <v>24</v>
      </c>
      <c r="G6" s="21">
        <v>4</v>
      </c>
      <c r="H6" s="23" t="s">
        <v>33</v>
      </c>
      <c r="I6" s="24">
        <v>1500</v>
      </c>
      <c r="J6" s="36"/>
    </row>
    <row r="7" spans="1:10" s="20" customFormat="1" ht="54.75" customHeight="1" x14ac:dyDescent="0.3">
      <c r="A7" s="25">
        <v>4</v>
      </c>
      <c r="B7" s="28" t="s">
        <v>119</v>
      </c>
      <c r="C7" s="28" t="s">
        <v>100</v>
      </c>
      <c r="D7" s="27" t="s">
        <v>29</v>
      </c>
      <c r="E7" s="23" t="s">
        <v>13</v>
      </c>
      <c r="F7" s="23" t="s">
        <v>14</v>
      </c>
      <c r="G7" s="21">
        <v>5</v>
      </c>
      <c r="H7" s="23" t="s">
        <v>33</v>
      </c>
      <c r="I7" s="24">
        <v>500</v>
      </c>
      <c r="J7" s="36"/>
    </row>
    <row r="8" spans="1:10" s="20" customFormat="1" ht="57" customHeight="1" x14ac:dyDescent="0.3">
      <c r="A8" s="21">
        <v>5</v>
      </c>
      <c r="B8" s="22" t="s">
        <v>118</v>
      </c>
      <c r="C8" s="22" t="s">
        <v>49</v>
      </c>
      <c r="D8" s="23" t="s">
        <v>50</v>
      </c>
      <c r="E8" s="23" t="s">
        <v>51</v>
      </c>
      <c r="F8" s="23" t="s">
        <v>45</v>
      </c>
      <c r="G8" s="21">
        <v>5</v>
      </c>
      <c r="H8" s="23" t="s">
        <v>33</v>
      </c>
      <c r="I8" s="24">
        <v>5500</v>
      </c>
      <c r="J8" s="37"/>
    </row>
    <row r="9" spans="1:10" s="20" customFormat="1" ht="57" customHeight="1" x14ac:dyDescent="0.3">
      <c r="A9" s="25">
        <v>6</v>
      </c>
      <c r="B9" s="28" t="s">
        <v>120</v>
      </c>
      <c r="C9" s="28" t="s">
        <v>101</v>
      </c>
      <c r="D9" s="27" t="s">
        <v>102</v>
      </c>
      <c r="E9" s="23" t="s">
        <v>23</v>
      </c>
      <c r="F9" s="23" t="s">
        <v>24</v>
      </c>
      <c r="G9" s="21">
        <v>4</v>
      </c>
      <c r="H9" s="23" t="s">
        <v>33</v>
      </c>
      <c r="I9" s="24">
        <v>300</v>
      </c>
      <c r="J9" s="36"/>
    </row>
    <row r="10" spans="1:10" s="20" customFormat="1" ht="93.75" customHeight="1" x14ac:dyDescent="0.3">
      <c r="A10" s="21">
        <v>7</v>
      </c>
      <c r="B10" s="28" t="s">
        <v>121</v>
      </c>
      <c r="C10" s="22" t="s">
        <v>43</v>
      </c>
      <c r="D10" s="23" t="s">
        <v>38</v>
      </c>
      <c r="E10" s="23" t="s">
        <v>44</v>
      </c>
      <c r="F10" s="23" t="s">
        <v>45</v>
      </c>
      <c r="G10" s="21">
        <v>1</v>
      </c>
      <c r="H10" s="23" t="s">
        <v>33</v>
      </c>
      <c r="I10" s="24">
        <v>100</v>
      </c>
      <c r="J10" s="35"/>
    </row>
    <row r="11" spans="1:10" s="20" customFormat="1" ht="290.25" customHeight="1" x14ac:dyDescent="0.3">
      <c r="A11" s="25">
        <v>8</v>
      </c>
      <c r="B11" s="28" t="s">
        <v>122</v>
      </c>
      <c r="C11" s="28" t="s">
        <v>67</v>
      </c>
      <c r="D11" s="27" t="s">
        <v>68</v>
      </c>
      <c r="E11" s="27" t="s">
        <v>23</v>
      </c>
      <c r="F11" s="27" t="s">
        <v>69</v>
      </c>
      <c r="G11" s="21">
        <v>1</v>
      </c>
      <c r="H11" s="27" t="s">
        <v>72</v>
      </c>
      <c r="I11" s="24">
        <v>50</v>
      </c>
      <c r="J11" s="35"/>
    </row>
    <row r="12" spans="1:10" s="20" customFormat="1" ht="232.5" customHeight="1" x14ac:dyDescent="0.3">
      <c r="A12" s="21">
        <v>9</v>
      </c>
      <c r="B12" s="22" t="s">
        <v>123</v>
      </c>
      <c r="C12" s="28" t="s">
        <v>90</v>
      </c>
      <c r="D12" s="25" t="s">
        <v>38</v>
      </c>
      <c r="E12" s="27" t="s">
        <v>95</v>
      </c>
      <c r="F12" s="25" t="s">
        <v>91</v>
      </c>
      <c r="G12" s="21">
        <v>5</v>
      </c>
      <c r="H12" s="25" t="s">
        <v>72</v>
      </c>
      <c r="I12" s="24">
        <v>100</v>
      </c>
      <c r="J12" s="35"/>
    </row>
    <row r="13" spans="1:10" s="20" customFormat="1" ht="122.25" customHeight="1" x14ac:dyDescent="0.3">
      <c r="A13" s="25">
        <v>10</v>
      </c>
      <c r="B13" s="22" t="s">
        <v>117</v>
      </c>
      <c r="C13" s="28" t="s">
        <v>96</v>
      </c>
      <c r="D13" s="25" t="s">
        <v>38</v>
      </c>
      <c r="E13" s="23" t="s">
        <v>23</v>
      </c>
      <c r="F13" s="23" t="s">
        <v>97</v>
      </c>
      <c r="G13" s="23">
        <v>1</v>
      </c>
      <c r="H13" s="27" t="s">
        <v>108</v>
      </c>
      <c r="I13" s="24">
        <v>50</v>
      </c>
      <c r="J13" s="35"/>
    </row>
    <row r="14" spans="1:10" s="20" customFormat="1" ht="409.5" x14ac:dyDescent="0.3">
      <c r="A14" s="21">
        <v>11</v>
      </c>
      <c r="B14" s="22" t="s">
        <v>125</v>
      </c>
      <c r="C14" s="32" t="s">
        <v>98</v>
      </c>
      <c r="D14" s="23" t="s">
        <v>38</v>
      </c>
      <c r="E14" s="29" t="s">
        <v>23</v>
      </c>
      <c r="F14" s="23" t="s">
        <v>14</v>
      </c>
      <c r="G14" s="29">
        <v>1</v>
      </c>
      <c r="H14" s="27" t="s">
        <v>108</v>
      </c>
      <c r="I14" s="24">
        <v>50</v>
      </c>
      <c r="J14" s="35"/>
    </row>
    <row r="15" spans="1:10" s="33" customFormat="1" ht="75" x14ac:dyDescent="0.25">
      <c r="A15" s="21">
        <v>12</v>
      </c>
      <c r="B15" s="38" t="s">
        <v>124</v>
      </c>
      <c r="C15" s="39" t="s">
        <v>110</v>
      </c>
      <c r="D15" s="39" t="s">
        <v>111</v>
      </c>
      <c r="E15" s="39" t="s">
        <v>112</v>
      </c>
      <c r="F15" s="39" t="s">
        <v>113</v>
      </c>
      <c r="G15" s="29">
        <v>5</v>
      </c>
      <c r="H15" s="27" t="s">
        <v>33</v>
      </c>
      <c r="I15" s="24">
        <v>100</v>
      </c>
      <c r="J15" s="35"/>
    </row>
    <row r="16" spans="1:10" s="30" customFormat="1" ht="18.75" x14ac:dyDescent="0.3">
      <c r="A16" s="46" t="s">
        <v>114</v>
      </c>
      <c r="B16" s="47"/>
      <c r="C16" s="47"/>
      <c r="D16" s="47"/>
      <c r="E16" s="47"/>
      <c r="F16" s="47"/>
      <c r="G16" s="47"/>
      <c r="H16" s="47"/>
      <c r="I16" s="47"/>
      <c r="J16" s="48"/>
    </row>
  </sheetData>
  <mergeCells count="3">
    <mergeCell ref="A16:J16"/>
    <mergeCell ref="A1:J1"/>
    <mergeCell ref="A2:J2"/>
  </mergeCells>
  <pageMargins left="0.25" right="0.25" top="0.34" bottom="0.25" header="0.5" footer="0.25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DM tiêm ngừa đề xuất</vt:lpstr>
      <vt:lpstr>DM HDT DUYỆT</vt:lpstr>
      <vt:lpstr>Sheet5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2025-11-10T02:16:09Z</cp:lastPrinted>
  <dcterms:created xsi:type="dcterms:W3CDTF">2024-11-11T01:38:28Z</dcterms:created>
  <dcterms:modified xsi:type="dcterms:W3CDTF">2025-11-10T02:19:59Z</dcterms:modified>
</cp:coreProperties>
</file>